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852F5A1-71EB-47D4-8445-DA8C40F6BC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9" i="3" l="1"/>
  <c r="AE9" i="3"/>
  <c r="AD9" i="3"/>
  <c r="AC9" i="3"/>
  <c r="AB9" i="3"/>
  <c r="AA9" i="3"/>
  <c r="AS9" i="3" l="1"/>
  <c r="AQ9" i="3"/>
  <c r="AP9" i="3"/>
  <c r="AO9" i="3"/>
  <c r="G14" i="3" s="1"/>
  <c r="AN9" i="3"/>
  <c r="AM9" i="3"/>
  <c r="K14" i="3"/>
  <c r="I14" i="3"/>
  <c r="E14" i="3"/>
  <c r="W9" i="3"/>
  <c r="U9" i="3"/>
  <c r="T9" i="3"/>
  <c r="S9" i="3"/>
  <c r="R9" i="3"/>
  <c r="Q9" i="3"/>
  <c r="K9" i="3"/>
  <c r="K13" i="3" s="1"/>
  <c r="I9" i="3"/>
  <c r="I13" i="3" s="1"/>
  <c r="H9" i="3"/>
  <c r="H13" i="3" s="1"/>
  <c r="G9" i="3"/>
  <c r="G13" i="3" s="1"/>
  <c r="F9" i="3"/>
  <c r="F13" i="3" s="1"/>
  <c r="E9" i="3"/>
  <c r="E13" i="3" s="1"/>
  <c r="E15" i="3" s="1"/>
  <c r="K15" i="3" l="1"/>
  <c r="G15" i="3"/>
  <c r="F14" i="3"/>
  <c r="H14" i="3"/>
  <c r="H15" i="3" s="1"/>
  <c r="M15" i="3" s="1"/>
  <c r="I15" i="3"/>
  <c r="O14" i="3"/>
  <c r="J14" i="3"/>
  <c r="M14" i="3"/>
  <c r="AF9" i="3"/>
  <c r="N14" i="3" l="1"/>
  <c r="L14" i="3"/>
  <c r="F15" i="3"/>
  <c r="J15" i="3"/>
  <c r="O15" i="3"/>
  <c r="L15" i="3" l="1"/>
  <c r="N15" i="3"/>
</calcChain>
</file>

<file path=xl/sharedStrings.xml><?xml version="1.0" encoding="utf-8"?>
<sst xmlns="http://schemas.openxmlformats.org/spreadsheetml/2006/main" count="77" uniqueCount="31">
  <si>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</si>
  <si>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</si>
  <si>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</si>
  <si>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</si>
  <si>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</si>
  <si>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</si>
  <si>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</si>
  <si>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</si>
  <si>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</si>
  <si>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</si>
  <si>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</si>
  <si>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</si>
  <si>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</si>
  <si>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</si>
  <si>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</si>
  <si>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</si>
  <si>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</si>
  <si>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</si>
  <si>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</si>
  <si>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7.</t>
  </si>
  <si>
    <t>Ura = Kannuksen Ura  (1969),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</si>
  <si>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</si>
  <si>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</si>
  <si>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</si>
  <si>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</si>
  <si>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</si>
  <si>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Ura</t>
  </si>
  <si>
    <t>1.10.2003   Kannus</t>
  </si>
  <si>
    <t>Arttu Jylli</t>
  </si>
  <si>
    <t>Ura  2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</si>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</sst>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28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21</v>
      </c>
      <c r="M2" s="21"/>
      <c r="N2" s="21"/>
      <c r="O2" s="27"/>
      <c r="P2" s="6"/>
      <c r="Q2" s="17" t="s">
        <v>22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23</v>
      </c>
      <c r="AI2" s="21"/>
      <c r="AJ2" s="21"/>
      <c r="AK2" s="27"/>
      <c r="AL2" s="6"/>
      <c r="AM2" s="17" t="s">
        <v>22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>
        <v>2019</v>
      </c>
      <c r="Y4" s="12" t="s">
        <v>19</v>
      </c>
      <c r="Z4" s="1" t="s">
        <v>26</v>
      </c>
      <c r="AA4" s="12">
        <v>14</v>
      </c>
      <c r="AB4" s="12">
        <v>1</v>
      </c>
      <c r="AC4" s="12">
        <v>4</v>
      </c>
      <c r="AD4" s="12">
        <v>5</v>
      </c>
      <c r="AE4" s="12">
        <v>45</v>
      </c>
      <c r="AF4" s="64">
        <v>0.59209999999999996</v>
      </c>
      <c r="AG4" s="18">
        <v>76</v>
      </c>
      <c r="AH4" s="54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2020</v>
      </c>
      <c r="Y5" s="12" t="s">
        <v>19</v>
      </c>
      <c r="Z5" s="1" t="s">
        <v>29</v>
      </c>
      <c r="AA5" s="12">
        <v>7</v>
      </c>
      <c r="AB5" s="12">
        <v>0</v>
      </c>
      <c r="AC5" s="12">
        <v>2</v>
      </c>
      <c r="AD5" s="12">
        <v>1</v>
      </c>
      <c r="AE5" s="12">
        <v>17</v>
      </c>
      <c r="AF5" s="31">
        <v>0.48570000000000002</v>
      </c>
      <c r="AG5" s="18">
        <v>35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8"/>
      <c r="X6" s="65">
        <v>2021</v>
      </c>
      <c r="Y6" s="65" t="s">
        <v>19</v>
      </c>
      <c r="Z6" s="66" t="s">
        <v>29</v>
      </c>
      <c r="AA6" s="65">
        <v>16</v>
      </c>
      <c r="AB6" s="65">
        <v>0</v>
      </c>
      <c r="AC6" s="65">
        <v>5</v>
      </c>
      <c r="AD6" s="65">
        <v>22</v>
      </c>
      <c r="AE6" s="65">
        <v>77</v>
      </c>
      <c r="AF6" s="67">
        <v>0.71960000000000002</v>
      </c>
      <c r="AG6" s="68">
        <v>107</v>
      </c>
      <c r="AH6" s="7"/>
      <c r="AI6" s="7"/>
      <c r="AJ6" s="7"/>
      <c r="AK6" s="7"/>
      <c r="AL6" s="10"/>
      <c r="AM6" s="12"/>
      <c r="AN6" s="12"/>
      <c r="AO6" s="13"/>
      <c r="AP6" s="12"/>
      <c r="AQ6" s="12"/>
      <c r="AR6" s="1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8"/>
      <c r="X7" s="65">
        <v>2022</v>
      </c>
      <c r="Y7" s="65" t="s">
        <v>19</v>
      </c>
      <c r="Z7" s="66" t="s">
        <v>29</v>
      </c>
      <c r="AA7" s="65">
        <v>14</v>
      </c>
      <c r="AB7" s="65">
        <v>0</v>
      </c>
      <c r="AC7" s="65">
        <v>0</v>
      </c>
      <c r="AD7" s="65">
        <v>11</v>
      </c>
      <c r="AE7" s="65">
        <v>48</v>
      </c>
      <c r="AF7" s="67">
        <v>0.5161</v>
      </c>
      <c r="AG7" s="68">
        <v>93</v>
      </c>
      <c r="AH7" s="40"/>
      <c r="AI7" s="7"/>
      <c r="AJ7" s="7"/>
      <c r="AK7" s="7"/>
      <c r="AL7" s="10"/>
      <c r="AM7" s="12"/>
      <c r="AN7" s="12"/>
      <c r="AO7" s="13"/>
      <c r="AP7" s="12"/>
      <c r="AQ7" s="12"/>
      <c r="AR7" s="13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8"/>
      <c r="X8" s="12">
        <v>2023</v>
      </c>
      <c r="Y8" s="12" t="s">
        <v>30</v>
      </c>
      <c r="Z8" s="1" t="s">
        <v>29</v>
      </c>
      <c r="AA8" s="12">
        <v>12</v>
      </c>
      <c r="AB8" s="12">
        <v>1</v>
      </c>
      <c r="AC8" s="12">
        <v>2</v>
      </c>
      <c r="AD8" s="12">
        <v>6</v>
      </c>
      <c r="AE8" s="12">
        <v>33</v>
      </c>
      <c r="AF8" s="64">
        <v>0.63461538461538458</v>
      </c>
      <c r="AG8" s="10">
        <v>52</v>
      </c>
      <c r="AH8" s="7"/>
      <c r="AI8" s="7"/>
      <c r="AJ8" s="7"/>
      <c r="AK8" s="7"/>
      <c r="AL8" s="10"/>
      <c r="AM8" s="1"/>
      <c r="AN8" s="1"/>
      <c r="AO8" s="1"/>
      <c r="AP8" s="1"/>
      <c r="AQ8" s="1"/>
      <c r="AR8" s="51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5">
        <f>SUM(E8:E8)</f>
        <v>0</v>
      </c>
      <c r="F9" s="35">
        <f>SUM(F8:F8)</f>
        <v>0</v>
      </c>
      <c r="G9" s="35">
        <f>SUM(G8:G8)</f>
        <v>0</v>
      </c>
      <c r="H9" s="35">
        <f>SUM(H8:H8)</f>
        <v>0</v>
      </c>
      <c r="I9" s="35">
        <f>SUM(I8:I8)</f>
        <v>0</v>
      </c>
      <c r="J9" s="36">
        <v>0</v>
      </c>
      <c r="K9" s="20">
        <f>SUM(K8:K8)</f>
        <v>0</v>
      </c>
      <c r="L9" s="17"/>
      <c r="M9" s="28"/>
      <c r="N9" s="41"/>
      <c r="O9" s="42"/>
      <c r="P9" s="10"/>
      <c r="Q9" s="35">
        <f>SUM(Q8:Q8)</f>
        <v>0</v>
      </c>
      <c r="R9" s="35">
        <f>SUM(R8:R8)</f>
        <v>0</v>
      </c>
      <c r="S9" s="35">
        <f>SUM(S8:S8)</f>
        <v>0</v>
      </c>
      <c r="T9" s="35">
        <f>SUM(T8:T8)</f>
        <v>0</v>
      </c>
      <c r="U9" s="35">
        <f>SUM(U8:U8)</f>
        <v>0</v>
      </c>
      <c r="V9" s="15">
        <v>0</v>
      </c>
      <c r="W9" s="20">
        <f>SUM(W8:W8)</f>
        <v>0</v>
      </c>
      <c r="X9" s="54" t="s">
        <v>13</v>
      </c>
      <c r="Y9" s="11"/>
      <c r="Z9" s="9"/>
      <c r="AA9" s="35">
        <f>SUM(AA4:AA8)</f>
        <v>63</v>
      </c>
      <c r="AB9" s="35">
        <f>SUM(AB4:AB8)</f>
        <v>2</v>
      </c>
      <c r="AC9" s="35">
        <f>SUM(AC4:AC8)</f>
        <v>13</v>
      </c>
      <c r="AD9" s="35">
        <f>SUM(AD4:AD8)</f>
        <v>45</v>
      </c>
      <c r="AE9" s="35">
        <f>SUM(AE4:AE8)</f>
        <v>220</v>
      </c>
      <c r="AF9" s="36">
        <f>PRODUCT(AE9/AG9)</f>
        <v>0.60606060606060608</v>
      </c>
      <c r="AG9" s="20">
        <f>SUM(AG4:AG8)</f>
        <v>363</v>
      </c>
      <c r="AH9" s="17"/>
      <c r="AI9" s="28"/>
      <c r="AJ9" s="41"/>
      <c r="AK9" s="42"/>
      <c r="AL9" s="10"/>
      <c r="AM9" s="35">
        <f>SUM(AM8:AM8)</f>
        <v>0</v>
      </c>
      <c r="AN9" s="35">
        <f>SUM(AN8:AN8)</f>
        <v>0</v>
      </c>
      <c r="AO9" s="35">
        <f>SUM(AO8:AO8)</f>
        <v>0</v>
      </c>
      <c r="AP9" s="35">
        <f>SUM(AP8:AP8)</f>
        <v>0</v>
      </c>
      <c r="AQ9" s="35">
        <f>SUM(AQ8:AQ8)</f>
        <v>0</v>
      </c>
      <c r="AR9" s="15">
        <v>0</v>
      </c>
      <c r="AS9" s="38">
        <f>SUM(AS8:AS8)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24</v>
      </c>
      <c r="O11" s="7" t="s">
        <v>25</v>
      </c>
      <c r="Q11" s="16"/>
      <c r="R11" s="16" t="s">
        <v>10</v>
      </c>
      <c r="S11" s="16"/>
      <c r="T11" s="53" t="s">
        <v>20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63">
        <v>0</v>
      </c>
      <c r="K12" s="16"/>
      <c r="L12" s="52">
        <v>0</v>
      </c>
      <c r="M12" s="52">
        <v>0</v>
      </c>
      <c r="N12" s="52">
        <v>0</v>
      </c>
      <c r="O12" s="52">
        <v>0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6">
        <f>PRODUCT(E9+Q9)</f>
        <v>0</v>
      </c>
      <c r="F13" s="46">
        <f>PRODUCT(F9+R9)</f>
        <v>0</v>
      </c>
      <c r="G13" s="46">
        <f>PRODUCT(G9+S9)</f>
        <v>0</v>
      </c>
      <c r="H13" s="46">
        <f>PRODUCT(H9+T9)</f>
        <v>0</v>
      </c>
      <c r="I13" s="46">
        <f>PRODUCT(I9+U9)</f>
        <v>0</v>
      </c>
      <c r="J13" s="63">
        <v>0</v>
      </c>
      <c r="K13" s="16">
        <f>PRODUCT(K9+W9)</f>
        <v>0</v>
      </c>
      <c r="L13" s="52">
        <v>0</v>
      </c>
      <c r="M13" s="52">
        <v>0</v>
      </c>
      <c r="N13" s="52">
        <v>0</v>
      </c>
      <c r="O13" s="52">
        <v>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6">
        <f>PRODUCT(AA9+AM9)</f>
        <v>63</v>
      </c>
      <c r="F14" s="46">
        <f>PRODUCT(AB9+AN9)</f>
        <v>2</v>
      </c>
      <c r="G14" s="46">
        <f>PRODUCT(AC9+AO9)</f>
        <v>13</v>
      </c>
      <c r="H14" s="46">
        <f>PRODUCT(AD9+AP9)</f>
        <v>45</v>
      </c>
      <c r="I14" s="46">
        <f>PRODUCT(AE9+AQ9)</f>
        <v>220</v>
      </c>
      <c r="J14" s="63">
        <f>PRODUCT(I14/K14)</f>
        <v>0.60606060606060608</v>
      </c>
      <c r="K14" s="10">
        <f>PRODUCT(AG9+AS9)</f>
        <v>363</v>
      </c>
      <c r="L14" s="52">
        <f>PRODUCT((F14+G14)/E14)</f>
        <v>0.23809523809523808</v>
      </c>
      <c r="M14" s="52">
        <f>PRODUCT(H14/E14)</f>
        <v>0.7142857142857143</v>
      </c>
      <c r="N14" s="52">
        <f>PRODUCT((F14+G14+H14)/E14)</f>
        <v>0.95238095238095233</v>
      </c>
      <c r="O14" s="52">
        <f>PRODUCT(I14/E14)</f>
        <v>3.4920634920634921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63</v>
      </c>
      <c r="F15" s="46">
        <f t="shared" ref="F15:I15" si="0">SUM(F12:F14)</f>
        <v>2</v>
      </c>
      <c r="G15" s="46">
        <f t="shared" si="0"/>
        <v>13</v>
      </c>
      <c r="H15" s="46">
        <f t="shared" si="0"/>
        <v>45</v>
      </c>
      <c r="I15" s="46">
        <f t="shared" si="0"/>
        <v>220</v>
      </c>
      <c r="J15" s="63">
        <f>PRODUCT(I15/K15)</f>
        <v>0.60606060606060608</v>
      </c>
      <c r="K15" s="16">
        <f>SUM(K12:K14)</f>
        <v>363</v>
      </c>
      <c r="L15" s="52">
        <f>PRODUCT((F15+G15)/E15)</f>
        <v>0.23809523809523808</v>
      </c>
      <c r="M15" s="52">
        <f>PRODUCT(H15/E15)</f>
        <v>0.7142857142857143</v>
      </c>
      <c r="N15" s="52">
        <f>PRODUCT((F15+G15+H15)/E15)</f>
        <v>0.95238095238095233</v>
      </c>
      <c r="O15" s="52">
        <f>PRODUCT(I15/E15)</f>
        <v>3.4920634920634921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X7:AI8">
    <sortCondition ref="X7: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2023-09-03T07:25:08Z</dcterms:modified>
</cp:coreProperties>
</file>